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<sst xmlns="http://schemas.openxmlformats.org/spreadsheetml/2006/main" count="45" uniqueCount="30">
  <si>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ΣΥΝΟΛΑ</t>
  </si>
  <si>
    <t>001</t>
  </si>
  <si>
    <t>002</t>
  </si>
  <si>
    <t>003</t>
  </si>
  <si>
    <t>004</t>
  </si>
  <si>
    <t>ΜΕΤΡΟ</t>
  </si>
  <si>
    <t>ΤΙΤΛΟΣ ΜΕΤΡΟΥ</t>
  </si>
  <si>
    <t>ΑΞΟΝΑΣ</t>
  </si>
  <si>
    <t>ΤΙΤΛΟΣ ΑΞΟΝΑ</t>
  </si>
  <si>
    <t>ΧΡΗΜΑΤΟΔΟΤΙΚΟ ΜΕΣΟ</t>
  </si>
  <si>
    <t>ΕΤΠΑ</t>
  </si>
  <si>
    <t>ΔΗΜΟΣΙΑ ΔΑΠΑΝΗ ΕΝΤΑΓΜΕΝΩΝ ΈΡΓΩΝ                    (B)</t>
  </si>
  <si>
    <t>% ΕΝΤΑΓΜΕΝΩΝ / ΔΗΜ ΔΑΠ (=Β/Α)</t>
  </si>
  <si>
    <t>% ΝΟΜ ΔΕΣΜ / ΕΝΤΑΓΜΕΝΩΝ (=Γ/Β)</t>
  </si>
  <si>
    <t>% ΝΟΜ ΔΕΣΜ / ΔΗΜ ΔΑΠ (=Γ/Α)</t>
  </si>
  <si>
    <t>ΥΠΟΔΟΜΕΣ ΘΑΛΑΣΣΙΩΝ ΜΕΤΑΦΟΡΩΝ &amp; ΕΠΙΚΟΙΝΩΝΙΩΝ</t>
  </si>
  <si>
    <t>ΑΝΑΠΤΥΞΗ &amp; ΕΝΙΣΧΥΣΗ ΤΩΝ ΣΥΣΤΗΜΑΤΩΝ ΕΠΟΠΤΕΙΑΣ, ΑΣΦΑΛΕΙΑΣ ΚΑΙ ΕΛΕΓΧΟΥ</t>
  </si>
  <si>
    <t>ΣΥΝΕΡΓΑΣΙΑ ΓΙΑ ΕΡΕΥΝΑ,ΑΝΑΠΤΥΞΗ ΜΕΣΩ ΜΕΤΑΦ. ΤΕΧΝΟΓΝΩΣΙΑΣ</t>
  </si>
  <si>
    <t>ΕΝΙΣΧΥΣΗ ΤΗΣ ΕΠΙΧΕΙΡΗΜΑΤΙΚΟΤΗΤΑΣ ΤΩΝ ΜΜΕ</t>
  </si>
  <si>
    <t>ΑΝΑΒΑΘΜΙΣΗ &amp; ΔΙΑΧΕΙΡΙΣΗ ΚΟΙΝΩΝ ΟΙΚΟΣΥΣΤΗΜΑΤΩΝ</t>
  </si>
  <si>
    <t>ΠΡΟΩΘΗΣΗ, ΑΝΑΠΛΑΣΗ ΚΑΙ ΑΞΙΟΠΟΙΗΣΗ ΤΗΣ ΙΣΤΟΡΙΚΗΣ ΚΑΙ ΠΟΛΙΤΙΣΤΙΚΗΣ ΚΛΗΡΟΝΟΜΙΑΣ ΚΟΙΝΟΥ ΕΝΔΙΑΦΕΡΟΝΤΟΣ</t>
  </si>
  <si>
    <t>ΔΡΑΣΤΗΡΙΟΤΗΤΕΣ ΔΙΑΧΕΙΡΙΣΗΣ, ΥΛΟΠΟΙΗΣΗΣ, ΠΑΡΑΚΟΛΟΥΘΗΣΗΣ ΚΑΙ ΕΛΕΓΧΟΥ</t>
  </si>
  <si>
    <t>ΣΥΝΟΔΕΥΤΙΚΕΣ ΔΡΑΣΤ. ΥΛΟΠ. ΤΟΥ ΠΡΟΓΡ.: ΠΡΟΒΟΛΗ, ΠΛΗΡ., ΑΞΙΟΛ., ΔΗΜ.</t>
  </si>
  <si>
    <t>ΜΕΤΑΦΟΡΕΣ, ΕΠΙΚΟΙΝΩΝΙΕΣ, ΑΣΦΑΛΕΙΑ</t>
  </si>
  <si>
    <t>ΕΠΙΧΕΙΡΗΜΑΤΙΚΟΤΗΤΑ</t>
  </si>
  <si>
    <t>ΠΕΡΙΒΑΛΛΟΝ ΚΑΙ ΠΟΛΙΤΙΣΤΙΚΗ ΚΛΗΡΟΝΟΜΙΑ</t>
  </si>
  <si>
    <t>ΤΕΧΝΙΚΗ ΒΟΗΘΕΙΑ ΚΑΙ ΔΙΑΧΕΙΡΙΣΗ ΤΟΥ ΠΡΟΓΡΑΜΜΑΤΟΣ</t>
  </si>
  <si>
    <t>INTERREG IIIA ΕΛΛΑΔΑ-ΙΤΑΛΙΑ</t>
  </si>
  <si>
    <t>ΔΗΜΟΣΙΑ ΔΑΠΑΝΗ ΝΟΜΙΚΩΝ ΔΕΣΜΕΥΣΕΩΝ                  (Γ)</t>
  </si>
  <si>
    <t>ΠΡΟΫΠΟΛΟΓΙΣΘΕΙΣΑ ΔΗΜΟΣΙΑ ΔΑΠΑΝΗ              (A)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</si>
</sst>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  <numFmt numFmtId="180" formatCode="#,##0.00000"/>
    <numFmt numFmtId="181" formatCode="0.000%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>
      <alignment horizontal="left" vertical="top" wrapText="1"/>
      <protection/>
    </xf>
    <xf numFmtId="0" fontId="2" fillId="33" borderId="11" xfId="57" applyFont="1" applyFill="1" applyBorder="1" applyAlignment="1">
      <alignment horizontal="left" vertical="top"/>
      <protection/>
    </xf>
    <xf numFmtId="0" fontId="2" fillId="34" borderId="11" xfId="0" applyFont="1" applyFill="1" applyBorder="1" applyAlignment="1">
      <alignment/>
    </xf>
    <xf numFmtId="3" fontId="2" fillId="34" borderId="11" xfId="0" applyNumberFormat="1" applyFont="1" applyFill="1" applyBorder="1" applyAlignment="1">
      <alignment vertical="center"/>
    </xf>
    <xf numFmtId="3" fontId="4" fillId="35" borderId="12" xfId="57" applyNumberFormat="1" applyFont="1" applyFill="1" applyBorder="1" applyAlignment="1">
      <alignment horizontal="center" vertical="center" wrapText="1"/>
      <protection/>
    </xf>
    <xf numFmtId="0" fontId="5" fillId="36" borderId="13" xfId="57" applyFont="1" applyFill="1" applyBorder="1" applyAlignment="1">
      <alignment horizontal="left" vertical="top" wrapText="1"/>
      <protection/>
    </xf>
    <xf numFmtId="0" fontId="5" fillId="36" borderId="14" xfId="57" applyFont="1" applyFill="1" applyBorder="1" applyAlignment="1">
      <alignment horizontal="left" wrapText="1"/>
      <protection/>
    </xf>
    <xf numFmtId="0" fontId="6" fillId="36" borderId="15" xfId="57" applyFont="1" applyFill="1" applyBorder="1" applyAlignment="1">
      <alignment horizontal="left" wrapText="1"/>
      <protection/>
    </xf>
    <xf numFmtId="3" fontId="6" fillId="36" borderId="15" xfId="57" applyNumberFormat="1" applyFont="1" applyFill="1" applyBorder="1" applyAlignment="1">
      <alignment horizontal="right" vertical="center" wrapText="1"/>
      <protection/>
    </xf>
    <xf numFmtId="0" fontId="5" fillId="36" borderId="16" xfId="57" applyFont="1" applyFill="1" applyBorder="1" applyAlignment="1">
      <alignment horizontal="left" vertical="top" wrapText="1"/>
      <protection/>
    </xf>
    <xf numFmtId="0" fontId="4" fillId="35" borderId="12" xfId="57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/>
    </xf>
    <xf numFmtId="0" fontId="6" fillId="36" borderId="15" xfId="57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9" fontId="3" fillId="34" borderId="0" xfId="0" applyNumberFormat="1" applyFont="1" applyFill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7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9" fontId="9" fillId="35" borderId="19" xfId="0" applyNumberFormat="1" applyFont="1" applyFill="1" applyBorder="1" applyAlignment="1">
      <alignment vertical="center"/>
    </xf>
    <xf numFmtId="9" fontId="9" fillId="35" borderId="16" xfId="0" applyNumberFormat="1" applyFont="1" applyFill="1" applyBorder="1" applyAlignment="1">
      <alignment vertical="center"/>
    </xf>
    <xf numFmtId="0" fontId="4" fillId="35" borderId="20" xfId="57" applyFont="1" applyFill="1" applyBorder="1" applyAlignment="1">
      <alignment horizontal="center" vertical="center" wrapText="1"/>
      <protection/>
    </xf>
    <xf numFmtId="181" fontId="3" fillId="0" borderId="0" xfId="60" applyNumberFormat="1" applyFont="1" applyAlignment="1">
      <alignment/>
    </xf>
    <xf numFmtId="14" fontId="2" fillId="34" borderId="0" xfId="0" applyNumberFormat="1" applyFont="1" applyFill="1" applyAlignment="1">
      <alignment horizontal="right" vertical="center"/>
    </xf>
    <xf numFmtId="49" fontId="5" fillId="0" borderId="18" xfId="57" applyNumberFormat="1" applyFont="1" applyFill="1" applyBorder="1" applyAlignment="1">
      <alignment horizontal="left" vertical="top" wrapText="1"/>
      <protection/>
    </xf>
    <xf numFmtId="49" fontId="5" fillId="0" borderId="21" xfId="57" applyNumberFormat="1" applyFont="1" applyFill="1" applyBorder="1" applyAlignment="1">
      <alignment horizontal="left" vertical="top" wrapText="1"/>
      <protection/>
    </xf>
    <xf numFmtId="49" fontId="3" fillId="0" borderId="22" xfId="0" applyNumberFormat="1" applyFont="1" applyBorder="1" applyAlignment="1">
      <alignment horizontal="left" vertical="top" wrapText="1"/>
    </xf>
    <xf numFmtId="49" fontId="5" fillId="0" borderId="23" xfId="57" applyNumberFormat="1" applyFont="1" applyFill="1" applyBorder="1" applyAlignment="1">
      <alignment horizontal="left" vertical="top" wrapText="1"/>
      <protection/>
    </xf>
    <xf numFmtId="49" fontId="3" fillId="0" borderId="18" xfId="0" applyNumberFormat="1" applyFont="1" applyBorder="1" applyAlignment="1">
      <alignment horizontal="left" vertical="top" wrapText="1"/>
    </xf>
    <xf numFmtId="49" fontId="5" fillId="0" borderId="24" xfId="57" applyNumberFormat="1" applyFont="1" applyFill="1" applyBorder="1" applyAlignment="1">
      <alignment horizontal="left" vertical="top" wrapText="1"/>
      <protection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75" zoomScaleNormal="75" zoomScalePageLayoutView="0" workbookViewId="0" topLeftCell="A7">
      <selection activeCell="A12" sqref="A12:IV30"/>
    </sheetView>
  </sheetViews>
  <sheetFormatPr defaultColWidth="9.140625" defaultRowHeight="12.75"/>
  <cols>
    <col min="1" max="1" width="9.140625" style="4" customWidth="1"/>
    <col min="2" max="2" width="36.8515625" style="4" customWidth="1"/>
    <col min="3" max="3" width="7.00390625" style="1" customWidth="1"/>
    <col min="4" max="4" width="62.28125" style="1" bestFit="1" customWidth="1"/>
    <col min="5" max="5" width="22.421875" style="20" bestFit="1" customWidth="1"/>
    <col min="6" max="6" width="20.7109375" style="2" customWidth="1"/>
    <col min="7" max="7" width="14.57421875" style="2" customWidth="1"/>
    <col min="8" max="8" width="17.140625" style="2" customWidth="1"/>
    <col min="9" max="9" width="13.421875" style="1" customWidth="1"/>
    <col min="10" max="10" width="13.28125" style="1" customWidth="1"/>
    <col min="11" max="11" width="12.7109375" style="1" customWidth="1"/>
    <col min="12" max="16384" width="9.140625" style="1" customWidth="1"/>
  </cols>
  <sheetData>
    <row r="1" spans="1:11" s="3" customFormat="1" ht="15.75">
      <c r="A1" s="7">
        <v>11</v>
      </c>
      <c r="B1" s="7" t="s">
        <v>27</v>
      </c>
      <c r="C1" s="8"/>
      <c r="D1" s="8"/>
      <c r="E1" s="17"/>
      <c r="F1" s="9"/>
      <c r="G1" s="9"/>
      <c r="H1" s="9"/>
      <c r="I1" s="21"/>
      <c r="J1" s="21"/>
      <c r="K1" s="29">
        <v>40633</v>
      </c>
    </row>
    <row r="2" spans="1:11" ht="60">
      <c r="A2" s="16" t="s">
        <v>7</v>
      </c>
      <c r="B2" s="16" t="s">
        <v>8</v>
      </c>
      <c r="C2" s="16" t="s">
        <v>5</v>
      </c>
      <c r="D2" s="16" t="s">
        <v>6</v>
      </c>
      <c r="E2" s="16" t="s">
        <v>9</v>
      </c>
      <c r="F2" s="10" t="s">
        <v>29</v>
      </c>
      <c r="G2" s="10" t="s">
        <v>11</v>
      </c>
      <c r="H2" s="10" t="s">
        <v>28</v>
      </c>
      <c r="I2" s="27" t="s">
        <v>12</v>
      </c>
      <c r="J2" s="27" t="s">
        <v>13</v>
      </c>
      <c r="K2" s="27" t="s">
        <v>14</v>
      </c>
    </row>
    <row r="3" spans="1:11" ht="27" customHeight="1">
      <c r="A3" s="33" t="s">
        <v>1</v>
      </c>
      <c r="B3" s="33" t="s">
        <v>23</v>
      </c>
      <c r="C3" s="6" t="s">
        <v>1</v>
      </c>
      <c r="D3" s="6" t="s">
        <v>15</v>
      </c>
      <c r="E3" s="19" t="s">
        <v>10</v>
      </c>
      <c r="F3" s="5">
        <v>47371885</v>
      </c>
      <c r="G3" s="5">
        <v>68420813.42</v>
      </c>
      <c r="H3" s="5">
        <v>49717661.800000004</v>
      </c>
      <c r="I3" s="24">
        <f>IF(F3&lt;&gt;0,G3/F3,0)</f>
        <v>1.4443337735029966</v>
      </c>
      <c r="J3" s="24">
        <f>IF(G3&lt;&gt;0,H3/G3,0)</f>
        <v>0.7266452898595195</v>
      </c>
      <c r="K3" s="24">
        <f>IF(F3&lt;&gt;0,H3/F3,0)</f>
        <v>1.0495183335009786</v>
      </c>
    </row>
    <row r="4" spans="1:11" ht="27" customHeight="1">
      <c r="A4" s="34"/>
      <c r="B4" s="30"/>
      <c r="C4" s="6" t="s">
        <v>2</v>
      </c>
      <c r="D4" s="6" t="s">
        <v>16</v>
      </c>
      <c r="E4" s="19" t="s">
        <v>10</v>
      </c>
      <c r="F4" s="5">
        <v>18850302</v>
      </c>
      <c r="G4" s="5">
        <v>29807198.88</v>
      </c>
      <c r="H4" s="5">
        <v>29679386.11</v>
      </c>
      <c r="I4" s="22">
        <f aca="true" t="shared" si="0" ref="I4:I10">IF(F4&lt;&gt;0,G4/F4,0)</f>
        <v>1.5812584265228218</v>
      </c>
      <c r="J4" s="22">
        <f aca="true" t="shared" si="1" ref="J4:J10">IF(G4&lt;&gt;0,H4/G4,0)</f>
        <v>0.9957120167341267</v>
      </c>
      <c r="K4" s="22">
        <f aca="true" t="shared" si="2" ref="K4:K10">IF(F4&lt;&gt;0,H4/F4,0)</f>
        <v>1.5744780168508705</v>
      </c>
    </row>
    <row r="5" spans="1:11" ht="27" customHeight="1">
      <c r="A5" s="31" t="s">
        <v>2</v>
      </c>
      <c r="B5" s="31" t="s">
        <v>24</v>
      </c>
      <c r="C5" s="6" t="s">
        <v>1</v>
      </c>
      <c r="D5" s="6" t="s">
        <v>17</v>
      </c>
      <c r="E5" s="19" t="s">
        <v>10</v>
      </c>
      <c r="F5" s="5">
        <v>11597060</v>
      </c>
      <c r="G5" s="5">
        <v>11571560</v>
      </c>
      <c r="H5" s="5">
        <v>11571560</v>
      </c>
      <c r="I5" s="22">
        <f t="shared" si="0"/>
        <v>0.9978011668474596</v>
      </c>
      <c r="J5" s="22">
        <f t="shared" si="1"/>
        <v>1</v>
      </c>
      <c r="K5" s="22">
        <f t="shared" si="2"/>
        <v>0.9978011668474596</v>
      </c>
    </row>
    <row r="6" spans="1:11" ht="27" customHeight="1">
      <c r="A6" s="35"/>
      <c r="B6" s="30"/>
      <c r="C6" s="6" t="s">
        <v>2</v>
      </c>
      <c r="D6" s="6" t="s">
        <v>18</v>
      </c>
      <c r="E6" s="19" t="s">
        <v>10</v>
      </c>
      <c r="F6" s="5">
        <v>8177500</v>
      </c>
      <c r="G6" s="5">
        <v>10507500</v>
      </c>
      <c r="H6" s="5">
        <v>10457500</v>
      </c>
      <c r="I6" s="22">
        <f t="shared" si="0"/>
        <v>1.284928156527056</v>
      </c>
      <c r="J6" s="22">
        <f t="shared" si="1"/>
        <v>0.9952414941708304</v>
      </c>
      <c r="K6" s="22">
        <f t="shared" si="2"/>
        <v>1.2788138184041578</v>
      </c>
    </row>
    <row r="7" spans="1:11" ht="27" customHeight="1">
      <c r="A7" s="36" t="s">
        <v>3</v>
      </c>
      <c r="B7" s="36" t="s">
        <v>25</v>
      </c>
      <c r="C7" s="6" t="s">
        <v>1</v>
      </c>
      <c r="D7" s="6" t="s">
        <v>19</v>
      </c>
      <c r="E7" s="19" t="s">
        <v>10</v>
      </c>
      <c r="F7" s="5">
        <v>21961762</v>
      </c>
      <c r="G7" s="5">
        <v>21801699.95</v>
      </c>
      <c r="H7" s="5">
        <v>21773426.52</v>
      </c>
      <c r="I7" s="22">
        <f t="shared" si="0"/>
        <v>0.9927117846919569</v>
      </c>
      <c r="J7" s="22">
        <f t="shared" si="1"/>
        <v>0.9987031547968809</v>
      </c>
      <c r="K7" s="22">
        <f t="shared" si="2"/>
        <v>0.9914243911758992</v>
      </c>
    </row>
    <row r="8" spans="1:11" ht="27" customHeight="1">
      <c r="A8" s="37"/>
      <c r="B8" s="34"/>
      <c r="C8" s="6" t="s">
        <v>2</v>
      </c>
      <c r="D8" s="6" t="s">
        <v>20</v>
      </c>
      <c r="E8" s="19" t="s">
        <v>10</v>
      </c>
      <c r="F8" s="5">
        <v>29850967</v>
      </c>
      <c r="G8" s="5">
        <v>36468833.54</v>
      </c>
      <c r="H8" s="5">
        <v>36368795.28</v>
      </c>
      <c r="I8" s="22">
        <f t="shared" si="0"/>
        <v>1.2216968897523488</v>
      </c>
      <c r="J8" s="22">
        <f t="shared" si="1"/>
        <v>0.9972568834731094</v>
      </c>
      <c r="K8" s="22">
        <f t="shared" si="2"/>
        <v>1.218345632823218</v>
      </c>
    </row>
    <row r="9" spans="1:11" ht="27" customHeight="1">
      <c r="A9" s="37" t="s">
        <v>4</v>
      </c>
      <c r="B9" s="36" t="s">
        <v>26</v>
      </c>
      <c r="C9" s="6" t="s">
        <v>1</v>
      </c>
      <c r="D9" s="6" t="s">
        <v>21</v>
      </c>
      <c r="E9" s="19" t="s">
        <v>10</v>
      </c>
      <c r="F9" s="5">
        <v>3153622</v>
      </c>
      <c r="G9" s="5">
        <v>3954985.46</v>
      </c>
      <c r="H9" s="5">
        <v>3905526.7</v>
      </c>
      <c r="I9" s="22">
        <f t="shared" si="0"/>
        <v>1.2541089134969252</v>
      </c>
      <c r="J9" s="22">
        <f t="shared" si="1"/>
        <v>0.9874945785514975</v>
      </c>
      <c r="K9" s="22">
        <f t="shared" si="2"/>
        <v>1.2384257529913225</v>
      </c>
    </row>
    <row r="10" spans="1:11" ht="25.5">
      <c r="A10" s="32"/>
      <c r="B10" s="32"/>
      <c r="C10" s="6" t="s">
        <v>2</v>
      </c>
      <c r="D10" s="6" t="s">
        <v>22</v>
      </c>
      <c r="E10" s="19" t="s">
        <v>10</v>
      </c>
      <c r="F10" s="5">
        <v>1535242</v>
      </c>
      <c r="G10" s="5">
        <v>2107704</v>
      </c>
      <c r="H10" s="5">
        <v>2107704</v>
      </c>
      <c r="I10" s="23">
        <f t="shared" si="0"/>
        <v>1.372880627288727</v>
      </c>
      <c r="J10" s="23">
        <f t="shared" si="1"/>
        <v>1</v>
      </c>
      <c r="K10" s="23">
        <f t="shared" si="2"/>
        <v>1.372880627288727</v>
      </c>
    </row>
    <row r="11" spans="1:11" ht="12.75">
      <c r="A11" s="11"/>
      <c r="B11" s="15"/>
      <c r="C11" s="12"/>
      <c r="D11" s="13" t="s">
        <v>0</v>
      </c>
      <c r="E11" s="18"/>
      <c r="F11" s="14">
        <f>SUM(F3:F10)</f>
        <v>142498340</v>
      </c>
      <c r="G11" s="14">
        <f>SUM(G3:G10)</f>
        <v>184640295.25</v>
      </c>
      <c r="H11" s="14">
        <f>SUM(H3:H10)</f>
        <v>165581560.40999997</v>
      </c>
      <c r="I11" s="25">
        <f>IF(F11&lt;&gt;0,G11/F11,0)</f>
        <v>1.2957364643686375</v>
      </c>
      <c r="J11" s="26">
        <f>IF(G11&lt;&gt;0,H11/G11,0)</f>
        <v>0.8967791141462658</v>
      </c>
      <c r="K11" s="26">
        <f>IF(F11&lt;&gt;0,H11/F11,0)</f>
        <v>1.1619893986835212</v>
      </c>
    </row>
    <row r="12" ht="12.75">
      <c r="F12" s="28"/>
    </row>
  </sheetData>
  <sheetProtection/>
  <mergeCells count="8">
    <mergeCell ref="A7:A8"/>
    <mergeCell ref="B7:B8"/>
    <mergeCell ref="A3:A4"/>
    <mergeCell ref="B3:B4"/>
    <mergeCell ref="A5:A6"/>
    <mergeCell ref="B5:B6"/>
    <mergeCell ref="A9:A10"/>
    <mergeCell ref="B9:B10"/>
  </mergeCells>
  <conditionalFormatting sqref="K3:K10">
    <cfRule type="cellIs" priority="1" dxfId="0" operator="greaterThan" stopIfTrue="1">
      <formula>1.001</formula>
    </cfRule>
  </conditionalFormatting>
  <printOptions/>
  <pageMargins left="0.7480314960629921" right="0.7480314960629921" top="0.89" bottom="0.25" header="0.5118110236220472" footer="0.27"/>
  <pageSetup fitToHeight="0" fitToWidth="1" horizontalDpi="300" verticalDpi="300" orientation="landscape" paperSize="9" scale="45" r:id="rId1"/>
  <headerFooter alignWithMargins="0">
    <oddFooter>&amp;L&amp;"Arial,Πλάγια"&amp;9Ειδική Υπηρεσία Ο.Π.Σ.&amp;R&amp;"Arial,Πλάγια"&amp;9&amp;P</oddFooter>
  </headerFooter>
  <colBreaks count="2" manualBreakCount="2">
    <brk id="2" max="65535" man="1"/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2006-04-04T06:15:27Z</cp:lastPrinted>
  <dcterms:created xsi:type="dcterms:W3CDTF">2002-12-18T10:09:34Z</dcterms:created>
  <dcterms:modified xsi:type="dcterms:W3CDTF">2011-04-12T14:58:01Z</dcterms:modified>
  <cp:category/>
  <cp:version/>
  <cp:contentType/>
  <cp:contentStatus/>
</cp:coreProperties>
</file>